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<sst xmlns="http://schemas.openxmlformats.org/spreadsheetml/2006/main" count="406" uniqueCount="61">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</sst>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0" sqref="Q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19129.100000000002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31638.10000000001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</v>
      </c>
      <c r="N8" s="56">
        <v>1658</v>
      </c>
      <c r="O8" s="56">
        <v>1300.7</v>
      </c>
      <c r="P8" s="56">
        <v>1369.4</v>
      </c>
      <c r="Q8" s="56">
        <v>1614.9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43618.6</v>
      </c>
      <c r="AE9" s="51">
        <f>AE10+AE15+AE24+AE33+AE47+AE52+AE54+AE61+AE62+AE71+AE72+AE75+AE87+AE80+AE82+AE81+AE69+AE88+AE90+AE89+AE70+AE40+AE91</f>
        <v>68087.40000000002</v>
      </c>
      <c r="AF9" s="50"/>
      <c r="AG9" s="50"/>
    </row>
    <row r="10" spans="1:31" ht="15.75">
      <c r="A10" s="4" t="s">
        <v>4</v>
      </c>
      <c r="B10" s="23">
        <f>4164.3+536.8</f>
        <v>4701.1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1664.7000000000003</v>
      </c>
      <c r="AE10" s="28">
        <f>B10+C10-AD10</f>
        <v>4582.6</v>
      </c>
    </row>
    <row r="11" spans="1:31" ht="15.75">
      <c r="A11" s="3" t="s">
        <v>5</v>
      </c>
      <c r="B11" s="23">
        <f>3298.2-8.2</f>
        <v>3290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1325.3999999999999</v>
      </c>
      <c r="AE11" s="28">
        <f>B11+C11-AD11</f>
        <v>2460.2</v>
      </c>
    </row>
    <row r="12" spans="1:31" ht="15.75">
      <c r="A12" s="3" t="s">
        <v>2</v>
      </c>
      <c r="B12" s="37">
        <v>375.1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11.4</v>
      </c>
      <c r="AE12" s="28">
        <f>B12+C12-AD12</f>
        <v>922.3000000000001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1036.0000000000005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327.90000000000015</v>
      </c>
      <c r="AE14" s="28">
        <f>AE10-AE11-AE12-AE13</f>
        <v>1200.1000000000004</v>
      </c>
    </row>
    <row r="15" spans="1:31" ht="15" customHeight="1">
      <c r="A15" s="4" t="s">
        <v>6</v>
      </c>
      <c r="B15" s="23">
        <f>26640.7+752.3</f>
        <v>27393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20113.399999999998</v>
      </c>
      <c r="AE15" s="28">
        <f aca="true" t="shared" si="3" ref="AE15:AE31">B15+C15-AD15</f>
        <v>22724.000000000004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8014.1</v>
      </c>
      <c r="AE16" s="72">
        <f t="shared" si="3"/>
        <v>9523.1</v>
      </c>
    </row>
    <row r="17" spans="1:32" ht="15.75">
      <c r="A17" s="3" t="s">
        <v>5</v>
      </c>
      <c r="B17" s="23">
        <v>20350.5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9422</v>
      </c>
      <c r="AE17" s="28">
        <f t="shared" si="3"/>
        <v>14018.8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1082.4</v>
      </c>
      <c r="AE19" s="28">
        <f t="shared" si="3"/>
        <v>1778.9</v>
      </c>
    </row>
    <row r="20" spans="1:31" ht="15.75">
      <c r="A20" s="3" t="s">
        <v>2</v>
      </c>
      <c r="B20" s="23">
        <f>4165.2-56.7</f>
        <v>4108.5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9382.6</v>
      </c>
      <c r="AE20" s="28">
        <f t="shared" si="3"/>
        <v>5792.9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1049.8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218.69999999999987</v>
      </c>
      <c r="AE23" s="28">
        <f t="shared" si="3"/>
        <v>1130.7999999999984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11948.8</v>
      </c>
      <c r="AE24" s="28">
        <f t="shared" si="3"/>
        <v>10890.100000000002</v>
      </c>
    </row>
    <row r="25" spans="1:31" s="71" customFormat="1" ht="15" customHeight="1">
      <c r="A25" s="66" t="s">
        <v>56</v>
      </c>
      <c r="B25" s="67">
        <v>15538.3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10371.1</v>
      </c>
      <c r="AE25" s="72">
        <f t="shared" si="3"/>
        <v>10359.499999999998</v>
      </c>
    </row>
    <row r="26" spans="1:32" ht="15.75">
      <c r="A26" s="3" t="s">
        <v>5</v>
      </c>
      <c r="B26" s="23">
        <v>12080.4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7864.700000000001</v>
      </c>
      <c r="AE26" s="28">
        <f t="shared" si="3"/>
        <v>6439.0999999999985</v>
      </c>
      <c r="AF26" s="6"/>
    </row>
    <row r="27" spans="1:31" ht="15.75">
      <c r="A27" s="3" t="s">
        <v>3</v>
      </c>
      <c r="B27" s="23">
        <v>1855.2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1672.5</v>
      </c>
      <c r="AE27" s="28">
        <f t="shared" si="3"/>
        <v>587</v>
      </c>
    </row>
    <row r="28" spans="1:31" ht="15.75">
      <c r="A28" s="3" t="s">
        <v>1</v>
      </c>
      <c r="B28" s="23">
        <v>272.2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141</v>
      </c>
      <c r="AE28" s="28">
        <f t="shared" si="3"/>
        <v>298.5</v>
      </c>
    </row>
    <row r="29" spans="1:31" ht="15.75">
      <c r="A29" s="3" t="s">
        <v>2</v>
      </c>
      <c r="B29" s="23">
        <v>1804.1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1729.6</v>
      </c>
      <c r="AE29" s="28">
        <f t="shared" si="3"/>
        <v>1613.2000000000003</v>
      </c>
    </row>
    <row r="30" spans="1:31" ht="15.75">
      <c r="A30" s="3" t="s">
        <v>17</v>
      </c>
      <c r="B30" s="23">
        <v>123.7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191.8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1455.2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540.9999999999997</v>
      </c>
      <c r="AE32" s="28">
        <f>AE24-AE26-AE27-AE28-AE29-AE30-AE31</f>
        <v>1760.5000000000034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131.9</v>
      </c>
      <c r="AE33" s="28">
        <f aca="true" t="shared" si="6" ref="AE33:AE38">B33+C33-AD33</f>
        <v>159.9</v>
      </c>
    </row>
    <row r="34" spans="1:31" ht="15.75">
      <c r="A34" s="3" t="s">
        <v>5</v>
      </c>
      <c r="B34" s="23">
        <v>110.2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44.8</v>
      </c>
      <c r="AE34" s="28">
        <f t="shared" si="6"/>
        <v>70.30000000000001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69.6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25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</f>
        <v>668.2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306.8</v>
      </c>
      <c r="AE40" s="28">
        <f aca="true" t="shared" si="8" ref="AE40:AE45">B40+C40-AD40</f>
        <v>478.3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199.7</v>
      </c>
      <c r="AE41" s="28">
        <f t="shared" si="8"/>
        <v>298.90000000000003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2.8999999999999995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70.19999999999999</v>
      </c>
      <c r="AE44" s="28">
        <f t="shared" si="8"/>
        <v>83.70000000000002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110.10000000000001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31.200000000000003</v>
      </c>
      <c r="AE46" s="28">
        <f>AE40-AE41-AE42-AE43-AE44-AE45</f>
        <v>92.49999999999994</v>
      </c>
    </row>
    <row r="47" spans="1:31" ht="17.25" customHeight="1">
      <c r="A47" s="4" t="s">
        <v>15</v>
      </c>
      <c r="B47" s="37">
        <f>504.8+53.8</f>
        <v>558.6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226.1</v>
      </c>
      <c r="AE47" s="28">
        <f>B47+C47-AD47</f>
        <v>710.4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</f>
        <v>502.5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163</v>
      </c>
      <c r="AE49" s="28">
        <f>B49+C49-AD49</f>
        <v>658.3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63.1</v>
      </c>
      <c r="AE51" s="28">
        <f>AE47-AE49-AE48</f>
        <v>52.10000000000002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3639.2999999999997</v>
      </c>
      <c r="AE52" s="28">
        <f aca="true" t="shared" si="12" ref="AE52:AE59">B52+C52-AD52</f>
        <v>2435.3000000000006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</f>
        <v>4040.7999999999997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2538.2</v>
      </c>
      <c r="AE54" s="23">
        <f t="shared" si="12"/>
        <v>2477.5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1202.8</v>
      </c>
      <c r="AE55" s="23">
        <f t="shared" si="12"/>
        <v>1273.6000000000001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413.2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333.30000000000007</v>
      </c>
      <c r="AE57" s="23">
        <f t="shared" si="12"/>
        <v>411.69999999999993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1186.8999999999994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998.6999999999998</v>
      </c>
      <c r="AE60" s="23">
        <f>AE54-AE55-AE57-AE59-AE56-AE58</f>
        <v>772.1999999999999</v>
      </c>
    </row>
    <row r="61" spans="1:31" ht="15" customHeight="1">
      <c r="A61" s="4" t="s">
        <v>10</v>
      </c>
      <c r="B61" s="23">
        <f>65.5+32.5</f>
        <v>98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183.6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601.6999999999999</v>
      </c>
      <c r="AE62" s="23">
        <f t="shared" si="15"/>
        <v>1323.3000000000002</v>
      </c>
    </row>
    <row r="63" spans="1:32" ht="15.75">
      <c r="A63" s="3" t="s">
        <v>5</v>
      </c>
      <c r="B63" s="23">
        <v>696.1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282.9</v>
      </c>
      <c r="AE63" s="23">
        <f t="shared" si="15"/>
        <v>441.20000000000005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4.6</v>
      </c>
      <c r="AE65" s="23">
        <f t="shared" si="15"/>
        <v>44.800000000000004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38.8</v>
      </c>
      <c r="AE66" s="23">
        <f t="shared" si="15"/>
        <v>84.89999999999999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700.7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275.40000000000003</v>
      </c>
      <c r="AE68" s="23">
        <f>AE62-AE63-AE66-AE67-AE65-AE64</f>
        <v>752.4000000000002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5.8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507.8</v>
      </c>
      <c r="AE71" s="31">
        <f t="shared" si="17"/>
        <v>30.400000000000034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900.5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624.6999999999999</v>
      </c>
      <c r="AE72" s="31">
        <f t="shared" si="17"/>
        <v>2391.5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34.6</v>
      </c>
      <c r="AE75" s="31">
        <f t="shared" si="17"/>
        <v>1102.8000000000002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21.3</v>
      </c>
      <c r="AE76" s="31">
        <f t="shared" si="17"/>
        <v>49.7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43.8</v>
      </c>
      <c r="AE87" s="23">
        <f>B87+C87-AD87</f>
        <v>589.3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>B89+C89-AD89</f>
        <v>618.5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>B91+C91-AD91</f>
        <v>13804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43618.6</v>
      </c>
      <c r="AE93" s="59">
        <f>AE10+AE15+AE24+AE33+AE47+AE52+AE54+AE61+AE62+AE69+AE71+AE72+AE75+AE80+AE81+AE82+AE87+AE88+AE89+AE90+AE70+AE40+AE91</f>
        <v>68087.40000000002</v>
      </c>
    </row>
    <row r="94" spans="1:31" ht="15.75">
      <c r="A94" s="3" t="s">
        <v>5</v>
      </c>
      <c r="B94" s="23">
        <f aca="true" t="shared" si="19" ref="B94:AB94">B11+B17+B26+B34+B55+B63+B73+B41+B76</f>
        <v>39497.6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20363.599999999995</v>
      </c>
      <c r="AE94" s="28">
        <f>B94+C94-AD94</f>
        <v>25068.600000000002</v>
      </c>
    </row>
    <row r="95" spans="1:31" ht="15.75">
      <c r="A95" s="3" t="s">
        <v>2</v>
      </c>
      <c r="B95" s="23">
        <f aca="true" t="shared" si="20" ref="B95:AB95">B12+B20+B29+B36+B57+B66+B44+B79+B74+B53</f>
        <v>7568.200000000001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12153.4</v>
      </c>
      <c r="AE95" s="28">
        <f>B95+C95-AD95</f>
        <v>9187.400000000003</v>
      </c>
    </row>
    <row r="96" spans="1:31" ht="15.75">
      <c r="A96" s="3" t="s">
        <v>3</v>
      </c>
      <c r="B96" s="23">
        <f aca="true" t="shared" si="21" ref="B96:Y96">B18+B27+B42+B64+B77</f>
        <v>1926.8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1672.8</v>
      </c>
      <c r="AE96" s="28">
        <f>B96+C96-AD96</f>
        <v>659.3</v>
      </c>
    </row>
    <row r="97" spans="1:31" ht="15.75">
      <c r="A97" s="3" t="s">
        <v>1</v>
      </c>
      <c r="B97" s="23">
        <f aca="true" t="shared" si="22" ref="B97:Y97">B19+B28+B65+B35+B43+B56+B48+B78</f>
        <v>2193.1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1233.7</v>
      </c>
      <c r="AE97" s="28">
        <f>B97+C97-AD97</f>
        <v>2125.1000000000004</v>
      </c>
    </row>
    <row r="98" spans="1:31" ht="15.75">
      <c r="A98" s="3" t="s">
        <v>17</v>
      </c>
      <c r="B98" s="23">
        <f aca="true" t="shared" si="23" ref="B98:AB98">B21+B30+B49+B37+B58+B13</f>
        <v>644.8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173.79999999999998</v>
      </c>
      <c r="AE98" s="28">
        <f>B98+C98-AD98</f>
        <v>870.7</v>
      </c>
    </row>
    <row r="99" spans="1:31" ht="12.75">
      <c r="A99" s="1" t="s">
        <v>47</v>
      </c>
      <c r="B99" s="2">
        <f aca="true" t="shared" si="24" ref="B99:AB99">B93-B94-B95-B96-B97-B98</f>
        <v>29773.800000000003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8021.300000000004</v>
      </c>
      <c r="AE99" s="2">
        <f>AE93-AE94-AE95-AE96-AE97-AE98</f>
        <v>30176.300000000014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2015-03-20T11:44:35Z</cp:lastPrinted>
  <dcterms:created xsi:type="dcterms:W3CDTF">2002-11-05T08:53:00Z</dcterms:created>
  <dcterms:modified xsi:type="dcterms:W3CDTF">2015-03-23T08:17:07Z</dcterms:modified>
  <cp:category/>
  <cp:version/>
  <cp:contentType/>
  <cp:contentStatus/>
</cp:coreProperties>
</file>